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b3787eaa8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mite" sheetId="1" r:id="Rb904ac61a01b4429"/>
  </x:sheets>
  <x:calcPr fullCalcOnLoad="1"/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1"/>
      <x:color theme="1"/>
      <x:name val="Calibri"/>
    </x:font>
    <x:font>
      <x:b/>
      <x:sz val="14"/>
      <x:color theme="1"/>
      <x:name val="Calibri"/>
    </x:font>
    <x:font>
      <x:i/>
      <x:sz val="10"/>
      <x:color rgb="FF555555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D9D9D9"/>
        <x:bgColor indexed="64"/>
      </x:patternFill>
    </x:fill>
    <x:fill>
      <x:patternFill patternType="solid">
        <x:fgColor rgb="FFFFF2CC"/>
        <x:bgColor indexed="64"/>
      </x:patternFill>
    </x:fill>
    <x:fill>
      <x:patternFill patternType="solid">
        <x:fgColor rgb="FFDDEBF7"/>
        <x:bgColor indexed="64"/>
      </x:patternFill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2" fillId="0" borderId="0" xfId="0" applyNumberFormat="0" applyFont="1" applyFill="0" applyBorder="0" applyAlignment="1">
      <x:alignment horizontal="center" vertical="center" wrapText="0"/>
    </x:xf>
    <x:xf numFmtId="0" fontId="3" fillId="0" borderId="0" xfId="0" applyNumberFormat="0" applyFont="1" applyFill="0" applyBorder="0" applyAlignment="1">
      <x:alignment horizontal="left" vertical="center" wrapText="0"/>
    </x:xf>
    <x:xf numFmtId="0" fontId="1" fillId="0" borderId="0" xfId="0" applyNumberFormat="0" applyFont="1" applyFill="0" applyBorder="0" applyAlignment="1">
      <x:alignment horizontal="left" vertical="center" wrapText="0"/>
    </x:xf>
    <x:xf numFmtId="0" fontId="1" fillId="2" borderId="1" xfId="0" applyNumberFormat="0" applyFont="1" applyFill="1" applyBorder="1" applyAlignment="1">
      <x:alignment horizontal="center" vertical="center" wrapText="1"/>
    </x:xf>
    <x:xf numFmtId="0" fontId="1" fillId="2" borderId="1" xfId="0" applyNumberFormat="0" applyFont="1" applyFill="1" applyBorder="1" applyAlignment="1">
      <x:alignment horizontal="left" vertical="center" wrapText="1"/>
    </x:xf>
    <x:xf numFmtId="0" fontId="1" fillId="3" borderId="1" xfId="0" applyNumberFormat="0" applyFont="1" applyFill="1" applyBorder="1" applyAlignment="1">
      <x:alignment horizontal="center" vertical="center" wrapText="1"/>
    </x:xf>
    <x:xf numFmtId="0" fontId="1" fillId="4" borderId="1" xfId="0" applyNumberFormat="0" applyFont="1" applyFill="1" applyBorder="1" applyAlignment="1">
      <x:alignment horizontal="center" vertical="center" wrapText="0"/>
    </x:xf>
    <x:xf numFmtId="0" fontId="0" fillId="0" borderId="1" xfId="0" applyNumberFormat="0" applyFont="1" applyFill="0" applyBorder="1" applyAlignment="1">
      <x:alignment horizontal="center" vertical="center" wrapText="0"/>
    </x:xf>
    <x:xf numFmtId="0" fontId="0" fillId="0" borderId="1" xfId="0" applyNumberFormat="0" applyFont="1" applyFill="0" applyBorder="1" applyAlignment="1">
      <x:alignment horizontal="left" vertical="center" wrapText="0"/>
    </x:xf>
    <x:xf numFmtId="0" fontId="0" fillId="3" borderId="1" xfId="0" applyNumberFormat="0" applyFont="1" applyFill="1" applyBorder="1" applyAlignment="1">
      <x:alignment horizontal="center" vertical="center" wrapText="0"/>
    </x:xf>
    <x:xf numFmtId="2" fontId="1" fillId="0" borderId="1" xfId="0" applyNumberFormat="1" applyFont="1" applyFill="0" applyBorder="1" applyAlignment="1">
      <x:alignment horizontal="center" vertical="center" wrapText="0"/>
    </x:xf>
    <x:xf numFmtId="1" fontId="1" fillId="4" borderId="1" xfId="0" applyNumberFormat="1" applyFont="1" applyFill="1" applyBorder="1" applyAlignment="1">
      <x:alignment horizontal="center" vertical="center" wrapText="0"/>
    </x:xf>
    <x:xf numFmtId="2" fontId="1" fillId="2" borderId="1" xfId="0" applyNumberFormat="1" applyFont="1" applyFill="1" applyBorder="1" applyAlignment="1">
      <x:alignment horizontal="center" vertical="center" wrapText="0"/>
    </x:xf>
    <x:xf numFmtId="0" fontId="1" fillId="2" borderId="1" xfId="0" applyNumberFormat="0" applyFont="1" applyFill="1" applyBorder="1" applyAlignment="1">
      <x:alignment horizontal="left" vertical="center" wrapText="0"/>
    </x:xf>
    <x:xf numFmtId="1" fontId="1" fillId="2" borderId="1" xfId="0" applyNumberFormat="1" applyFont="1" applyFill="1" applyBorder="1" applyAlignment="1">
      <x:alignment horizontal="center" vertical="center" wrapText="0"/>
    </x:xf>
    <x:xf numFmtId="1" fontId="1" fillId="0" borderId="1" xfId="0" applyNumberFormat="1" applyFont="1" applyFill="0" applyBorder="1" applyAlignment="1">
      <x:alignment horizontal="center" vertical="center" wrapText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a6cba7fcf47f5" /><Relationship Type="http://schemas.openxmlformats.org/officeDocument/2006/relationships/worksheet" Target="/xl/worksheets/sheet1.xml" Id="Rb904ac61a01b4429" /></Relationships>
</file>

<file path=xl/worksheets/sheet1.xml><?xml version="1.0" encoding="utf-8"?>
<x:worksheet xmlns:x="http://schemas.openxmlformats.org/spreadsheetml/2006/main">
  <x:sheetViews>
    <x:sheetView workbookViewId="0">
      <x:pane xSplit="5" ySplit="9" topLeftCell="F10" activePane="bottomRight" state="frozen"/>
    </x:sheetView>
  </x:sheetViews>
  <x:cols>
    <x:col min="2" max="2" width="5" customWidth="1"/>
    <x:col min="3" max="3" width="10" customWidth="1"/>
    <x:col min="4" max="4" width="26" customWidth="1"/>
    <x:col min="5" max="5" width="10" customWidth="1"/>
    <x:col min="6" max="6" width="8" customWidth="1"/>
    <x:col min="7" max="7" width="8" customWidth="1"/>
    <x:col min="8" max="8" width="8" customWidth="1"/>
    <x:col min="9" max="9" width="8" customWidth="1"/>
    <x:col min="10" max="10" width="8" customWidth="1"/>
    <x:col min="11" max="11" width="8" customWidth="1"/>
    <x:col min="12" max="12" width="8" customWidth="1"/>
    <x:col min="13" max="13" width="8" customWidth="1"/>
    <x:col min="14" max="14" width="8" customWidth="1"/>
    <x:col min="15" max="15" width="8" customWidth="1"/>
    <x:col min="16" max="16" width="8" customWidth="1"/>
    <x:col min="17" max="17" width="8" customWidth="1"/>
    <x:col min="18" max="18" width="8" customWidth="1"/>
    <x:col min="19" max="19" width="8" customWidth="1"/>
    <x:col min="20" max="20" width="8" customWidth="1"/>
    <x:col min="21" max="21" width="8" customWidth="1"/>
    <x:col min="22" max="22" width="8" customWidth="1"/>
    <x:col min="23" max="23" width="8" customWidth="1"/>
    <x:col min="24" max="24" width="8" customWidth="1"/>
    <x:col min="25" max="25" width="8" customWidth="1"/>
    <x:col min="26" max="26" width="8" customWidth="1"/>
    <x:col min="27" max="27" width="8" customWidth="1"/>
    <x:col min="28" max="28" width="8" customWidth="1"/>
    <x:col min="29" max="29" width="8" customWidth="1"/>
    <x:col min="30" max="30" width="8" customWidth="1"/>
    <x:col min="31" max="31" width="8" customWidth="1"/>
    <x:col min="32" max="32" width="8" customWidth="1"/>
    <x:col min="33" max="33" width="8" customWidth="1"/>
    <x:col min="34" max="34" width="8" customWidth="1"/>
    <x:col min="35" max="35" width="8" customWidth="1"/>
    <x:col min="36" max="36" width="12" customWidth="1"/>
    <x:col min="37" max="37" width="12" customWidth="1"/>
    <x:col min="38" max="38" width="12" customWidth="1"/>
  </x:cols>
  <x:sheetData>
    <x:row r="2">
      <x:c r="B2" s="1" t="inlineStr">
        <x:is>
          <x:t xml:space="preserve">ÖRNEK ORTAOKULU</x:t>
        </x:is>
      </x:c>
    </x:row>
    <x:row r="3">
      <x:c r="B3" s="1" t="inlineStr">
        <x:is>
          <x:t xml:space="preserve">Komite Sınavı Raporu</x:t>
        </x:is>
      </x:c>
    </x:row>
    <x:row r="4">
      <x:c r="B4" s="1" t="inlineStr">
        <x:is>
          <x:t xml:space="preserve">Test No: 3215184  ·  03.10.2026 12:31</x:t>
        </x:is>
      </x:c>
    </x:row>
    <x:row r="6">
      <x:c r="B6" s="3" t="inlineStr">
        <x:is>
          <x:t xml:space="preserve">Geçme puanı</x:t>
        </x:is>
      </x:c>
      <x:c r="C6" s="3"/>
      <x:c r="D6" s="10" t="n">
        <x:v>60</x:v>
      </x:c>
    </x:row>
    <x:row r="8">
      <x:c r="B8" s="4" t="inlineStr">
        <x:is>
          <x:t xml:space="preserve">Öğrenci</x:t>
        </x:is>
      </x:c>
      <x:c r="C8" s="4"/>
      <x:c r="D8" s="4"/>
      <x:c r="E8" s="4"/>
      <x:c r="F8" s="4" t="inlineStr">
        <x:is>
          <x:t xml:space="preserve">ANATOMİ</x:t>
        </x:is>
      </x:c>
      <x:c r="G8" s="4"/>
      <x:c r="H8" s="4"/>
      <x:c r="I8" s="4"/>
      <x:c r="J8" s="7" t="n">
        <x:v>25</x:v>
      </x:c>
      <x:c r="K8" s="4" t="inlineStr">
        <x:is>
          <x:t xml:space="preserve">HİSTOLOJİ VE EMBRİYOLOJİ</x:t>
        </x:is>
      </x:c>
      <x:c r="L8" s="4"/>
      <x:c r="M8" s="4"/>
      <x:c r="N8" s="4"/>
      <x:c r="O8" s="7" t="n">
        <x:v>15</x:v>
      </x:c>
      <x:c r="P8" s="4" t="inlineStr">
        <x:is>
          <x:t xml:space="preserve">FİZYOLOJİ</x:t>
        </x:is>
      </x:c>
      <x:c r="Q8" s="4"/>
      <x:c r="R8" s="4"/>
      <x:c r="S8" s="4"/>
      <x:c r="T8" s="7" t="n">
        <x:v>15</x:v>
      </x:c>
      <x:c r="U8" s="4" t="inlineStr">
        <x:is>
          <x:t xml:space="preserve">TIBBİ BİYOKİMYA</x:t>
        </x:is>
      </x:c>
      <x:c r="V8" s="4"/>
      <x:c r="W8" s="4"/>
      <x:c r="X8" s="4"/>
      <x:c r="Y8" s="7" t="n">
        <x:v>15</x:v>
      </x:c>
      <x:c r="Z8" s="4" t="inlineStr">
        <x:is>
          <x:t xml:space="preserve">TIBBİ BİYOLOJİ VE GENETİK</x:t>
        </x:is>
      </x:c>
      <x:c r="AA8" s="4"/>
      <x:c r="AB8" s="4"/>
      <x:c r="AC8" s="4"/>
      <x:c r="AD8" s="7" t="n">
        <x:v>15</x:v>
      </x:c>
      <x:c r="AE8" s="4" t="inlineStr">
        <x:is>
          <x:t xml:space="preserve">BİYOFİZİK</x:t>
        </x:is>
      </x:c>
      <x:c r="AF8" s="4"/>
      <x:c r="AG8" s="4"/>
      <x:c r="AH8" s="4"/>
      <x:c r="AI8" s="7" t="n">
        <x:v>15</x:v>
      </x:c>
      <x:c r="AJ8" s="4" t="inlineStr">
        <x:is>
          <x:t xml:space="preserve">Sonuç</x:t>
        </x:is>
      </x:c>
      <x:c r="AK8" s="4"/>
      <x:c r="AL8" s="4"/>
    </x:row>
    <x:row r="9">
      <x:c r="B9" s="4" t="inlineStr">
        <x:is>
          <x:t xml:space="preserve">S.N.</x:t>
        </x:is>
      </x:c>
      <x:c r="C9" s="4" t="inlineStr">
        <x:is>
          <x:t xml:space="preserve">No</x:t>
        </x:is>
      </x:c>
      <x:c r="D9" s="5" t="inlineStr">
        <x:is>
          <x:t xml:space="preserve">Ad Soyad</x:t>
        </x:is>
      </x:c>
      <x:c r="E9" s="4" t="inlineStr">
        <x:is>
          <x:t xml:space="preserve">Sınıf</x:t>
        </x:is>
      </x:c>
      <x:c r="F9" s="4" t="inlineStr">
        <x:is>
          <x:t xml:space="preserve">Doğru</x:t>
        </x:is>
      </x:c>
      <x:c r="G9" s="6" t="inlineStr">
        <x:is>
          <x:t xml:space="preserve">Pratik</x:t>
        </x:is>
      </x:c>
      <x:c r="H9" s="4" t="inlineStr">
        <x:is>
          <x:t xml:space="preserve">Yanlış</x:t>
        </x:is>
      </x:c>
      <x:c r="I9" s="4" t="inlineStr">
        <x:is>
          <x:t xml:space="preserve">Boş</x:t>
        </x:is>
      </x:c>
      <x:c r="J9" s="4" t="inlineStr">
        <x:is>
          <x:t xml:space="preserve">Net</x:t>
        </x:is>
      </x:c>
      <x:c r="K9" s="4" t="inlineStr">
        <x:is>
          <x:t xml:space="preserve">Doğru</x:t>
        </x:is>
      </x:c>
      <x:c r="L9" s="6" t="inlineStr">
        <x:is>
          <x:t xml:space="preserve">Pratik</x:t>
        </x:is>
      </x:c>
      <x:c r="M9" s="4" t="inlineStr">
        <x:is>
          <x:t xml:space="preserve">Yanlış</x:t>
        </x:is>
      </x:c>
      <x:c r="N9" s="4" t="inlineStr">
        <x:is>
          <x:t xml:space="preserve">Boş</x:t>
        </x:is>
      </x:c>
      <x:c r="O9" s="4" t="inlineStr">
        <x:is>
          <x:t xml:space="preserve">Net</x:t>
        </x:is>
      </x:c>
      <x:c r="P9" s="4" t="inlineStr">
        <x:is>
          <x:t xml:space="preserve">Doğru</x:t>
        </x:is>
      </x:c>
      <x:c r="Q9" s="6" t="inlineStr">
        <x:is>
          <x:t xml:space="preserve">Pratik</x:t>
        </x:is>
      </x:c>
      <x:c r="R9" s="4" t="inlineStr">
        <x:is>
          <x:t xml:space="preserve">Yanlış</x:t>
        </x:is>
      </x:c>
      <x:c r="S9" s="4" t="inlineStr">
        <x:is>
          <x:t xml:space="preserve">Boş</x:t>
        </x:is>
      </x:c>
      <x:c r="T9" s="4" t="inlineStr">
        <x:is>
          <x:t xml:space="preserve">Net</x:t>
        </x:is>
      </x:c>
      <x:c r="U9" s="4" t="inlineStr">
        <x:is>
          <x:t xml:space="preserve">Doğru</x:t>
        </x:is>
      </x:c>
      <x:c r="V9" s="6" t="inlineStr">
        <x:is>
          <x:t xml:space="preserve">Pratik</x:t>
        </x:is>
      </x:c>
      <x:c r="W9" s="4" t="inlineStr">
        <x:is>
          <x:t xml:space="preserve">Yanlış</x:t>
        </x:is>
      </x:c>
      <x:c r="X9" s="4" t="inlineStr">
        <x:is>
          <x:t xml:space="preserve">Boş</x:t>
        </x:is>
      </x:c>
      <x:c r="Y9" s="4" t="inlineStr">
        <x:is>
          <x:t xml:space="preserve">Net</x:t>
        </x:is>
      </x:c>
      <x:c r="Z9" s="4" t="inlineStr">
        <x:is>
          <x:t xml:space="preserve">Doğru</x:t>
        </x:is>
      </x:c>
      <x:c r="AA9" s="6" t="inlineStr">
        <x:is>
          <x:t xml:space="preserve">Pratik</x:t>
        </x:is>
      </x:c>
      <x:c r="AB9" s="4" t="inlineStr">
        <x:is>
          <x:t xml:space="preserve">Yanlış</x:t>
        </x:is>
      </x:c>
      <x:c r="AC9" s="4" t="inlineStr">
        <x:is>
          <x:t xml:space="preserve">Boş</x:t>
        </x:is>
      </x:c>
      <x:c r="AD9" s="4" t="inlineStr">
        <x:is>
          <x:t xml:space="preserve">Net</x:t>
        </x:is>
      </x:c>
      <x:c r="AE9" s="4" t="inlineStr">
        <x:is>
          <x:t xml:space="preserve">Doğru</x:t>
        </x:is>
      </x:c>
      <x:c r="AF9" s="6" t="inlineStr">
        <x:is>
          <x:t xml:space="preserve">Pratik</x:t>
        </x:is>
      </x:c>
      <x:c r="AG9" s="4" t="inlineStr">
        <x:is>
          <x:t xml:space="preserve">Yanlış</x:t>
        </x:is>
      </x:c>
      <x:c r="AH9" s="4" t="inlineStr">
        <x:is>
          <x:t xml:space="preserve">Boş</x:t>
        </x:is>
      </x:c>
      <x:c r="AI9" s="4" t="inlineStr">
        <x:is>
          <x:t xml:space="preserve">Net</x:t>
        </x:is>
      </x:c>
      <x:c r="AJ9" s="4" t="inlineStr">
        <x:is>
          <x:t xml:space="preserve">Puan</x:t>
        </x:is>
      </x:c>
      <x:c r="AK9" s="4" t="inlineStr">
        <x:is>
          <x:t xml:space="preserve">Sıra</x:t>
        </x:is>
      </x:c>
      <x:c r="AL9" s="4" t="inlineStr">
        <x:is>
          <x:t xml:space="preserve">Durum</x:t>
        </x:is>
      </x:c>
    </x:row>
    <x:row r="10">
      <x:c r="B10" s="8" t="n">
        <x:v>1</x:v>
      </x:c>
      <x:c r="C10" s="8" t="inlineStr">
        <x:is>
          <x:t xml:space="preserve">105</x:t>
        </x:is>
      </x:c>
      <x:c r="D10" s="9" t="inlineStr">
        <x:is>
          <x:t xml:space="preserve">Elif Çelik</x:t>
        </x:is>
      </x:c>
      <x:c r="E10" s="8" t="inlineStr">
        <x:is>
          <x:t xml:space="preserve">9/A</x:t>
        </x:is>
      </x:c>
      <x:c r="F10" s="8" t="n">
        <x:v>23</x:v>
      </x:c>
      <x:c r="G10" s="10"/>
      <x:c r="H10" s="8" t="n">
        <x:v>0</x:v>
      </x:c>
      <x:c r="I10" s="8" t="n">
        <x:v>2</x:v>
      </x:c>
      <x:c r="J10" s="16">
        <x:f>ROUND(F10+G10,0)</x:f>
      </x:c>
      <x:c r="K10" s="8" t="n">
        <x:v>13</x:v>
      </x:c>
      <x:c r="L10" s="10"/>
      <x:c r="M10" s="8" t="n">
        <x:v>1</x:v>
      </x:c>
      <x:c r="N10" s="8" t="n">
        <x:v>1</x:v>
      </x:c>
      <x:c r="O10" s="16">
        <x:f>ROUND(K10+L10,0)</x:f>
      </x:c>
      <x:c r="P10" s="8" t="n">
        <x:v>15</x:v>
      </x:c>
      <x:c r="Q10" s="10"/>
      <x:c r="R10" s="8" t="n">
        <x:v>0</x:v>
      </x:c>
      <x:c r="S10" s="8" t="n">
        <x:v>0</x:v>
      </x:c>
      <x:c r="T10" s="16">
        <x:f>ROUND(P10+Q10,0)</x:f>
      </x:c>
      <x:c r="U10" s="8" t="n">
        <x:v>13</x:v>
      </x:c>
      <x:c r="V10" s="10"/>
      <x:c r="W10" s="8" t="n">
        <x:v>0</x:v>
      </x:c>
      <x:c r="X10" s="8" t="n">
        <x:v>2</x:v>
      </x:c>
      <x:c r="Y10" s="16">
        <x:f>ROUND(U10+V10,0)</x:f>
      </x:c>
      <x:c r="Z10" s="8" t="n">
        <x:v>15</x:v>
      </x:c>
      <x:c r="AA10" s="10"/>
      <x:c r="AB10" s="8" t="n">
        <x:v>0</x:v>
      </x:c>
      <x:c r="AC10" s="8" t="n">
        <x:v>0</x:v>
      </x:c>
      <x:c r="AD10" s="16">
        <x:f>ROUND(Z10+AA10,0)</x:f>
      </x:c>
      <x:c r="AE10" s="8" t="n">
        <x:v>14</x:v>
      </x:c>
      <x:c r="AF10" s="10"/>
      <x:c r="AG10" s="8" t="n">
        <x:v>0</x:v>
      </x:c>
      <x:c r="AH10" s="8" t="n">
        <x:v>1</x:v>
      </x:c>
      <x:c r="AI10" s="16">
        <x:f>ROUND(AE10+AF10,0)</x:f>
      </x:c>
      <x:c r="AJ10" s="12">
        <x:f>J10+O10+T10+Y10+AD10+AI10</x:f>
      </x:c>
      <x:c r="AK10" s="8">
        <x:f>RANK(AJ10,$AJ$10:$AJ$21)</x:f>
      </x:c>
      <x:c r="AL10" s="8" t="str">
        <x:f>IF(AJ10&gt;=$D$6,"GEÇTİ","KALDI")</x:f>
      </x:c>
    </x:row>
    <x:row r="11">
      <x:c r="B11" s="8" t="n">
        <x:v>2</x:v>
      </x:c>
      <x:c r="C11" s="8" t="inlineStr">
        <x:is>
          <x:t xml:space="preserve">112</x:t>
        </x:is>
      </x:c>
      <x:c r="D11" s="9" t="inlineStr">
        <x:is>
          <x:t xml:space="preserve">Mert Aslan</x:t>
        </x:is>
      </x:c>
      <x:c r="E11" s="8" t="inlineStr">
        <x:is>
          <x:t xml:space="preserve">9/A</x:t>
        </x:is>
      </x:c>
      <x:c r="F11" s="8" t="n">
        <x:v>23</x:v>
      </x:c>
      <x:c r="G11" s="10"/>
      <x:c r="H11" s="8" t="n">
        <x:v>0</x:v>
      </x:c>
      <x:c r="I11" s="8" t="n">
        <x:v>2</x:v>
      </x:c>
      <x:c r="J11" s="16">
        <x:f>ROUND(F11+G11,0)</x:f>
      </x:c>
      <x:c r="K11" s="8" t="n">
        <x:v>14</x:v>
      </x:c>
      <x:c r="L11" s="10"/>
      <x:c r="M11" s="8" t="n">
        <x:v>0</x:v>
      </x:c>
      <x:c r="N11" s="8" t="n">
        <x:v>1</x:v>
      </x:c>
      <x:c r="O11" s="16">
        <x:f>ROUND(K11+L11,0)</x:f>
      </x:c>
      <x:c r="P11" s="8" t="n">
        <x:v>14</x:v>
      </x:c>
      <x:c r="Q11" s="10"/>
      <x:c r="R11" s="8" t="n">
        <x:v>1</x:v>
      </x:c>
      <x:c r="S11" s="8" t="n">
        <x:v>0</x:v>
      </x:c>
      <x:c r="T11" s="16">
        <x:f>ROUND(P11+Q11,0)</x:f>
      </x:c>
      <x:c r="U11" s="8" t="n">
        <x:v>12</x:v>
      </x:c>
      <x:c r="V11" s="10"/>
      <x:c r="W11" s="8" t="n">
        <x:v>1</x:v>
      </x:c>
      <x:c r="X11" s="8" t="n">
        <x:v>2</x:v>
      </x:c>
      <x:c r="Y11" s="16">
        <x:f>ROUND(U11+V11,0)</x:f>
      </x:c>
      <x:c r="Z11" s="8" t="n">
        <x:v>13</x:v>
      </x:c>
      <x:c r="AA11" s="10"/>
      <x:c r="AB11" s="8" t="n">
        <x:v>0</x:v>
      </x:c>
      <x:c r="AC11" s="8" t="n">
        <x:v>2</x:v>
      </x:c>
      <x:c r="AD11" s="16">
        <x:f>ROUND(Z11+AA11,0)</x:f>
      </x:c>
      <x:c r="AE11" s="8" t="n">
        <x:v>12</x:v>
      </x:c>
      <x:c r="AF11" s="10"/>
      <x:c r="AG11" s="8" t="n">
        <x:v>0</x:v>
      </x:c>
      <x:c r="AH11" s="8" t="n">
        <x:v>3</x:v>
      </x:c>
      <x:c r="AI11" s="16">
        <x:f>ROUND(AE11+AF11,0)</x:f>
      </x:c>
      <x:c r="AJ11" s="12">
        <x:f>J11+O11+T11+Y11+AD11+AI11</x:f>
      </x:c>
      <x:c r="AK11" s="8">
        <x:f>RANK(AJ11,$AJ$10:$AJ$21)</x:f>
      </x:c>
      <x:c r="AL11" s="8" t="str">
        <x:f>IF(AJ11&gt;=$D$6,"GEÇTİ","KALDI")</x:f>
      </x:c>
    </x:row>
    <x:row r="12">
      <x:c r="B12" s="8" t="n">
        <x:v>3</x:v>
      </x:c>
      <x:c r="C12" s="8" t="inlineStr">
        <x:is>
          <x:t xml:space="preserve">111</x:t>
        </x:is>
      </x:c>
      <x:c r="D12" s="9" t="inlineStr">
        <x:is>
          <x:t xml:space="preserve">Ece Kılıç</x:t>
        </x:is>
      </x:c>
      <x:c r="E12" s="8" t="inlineStr">
        <x:is>
          <x:t xml:space="preserve">9/A</x:t>
        </x:is>
      </x:c>
      <x:c r="F12" s="8" t="n">
        <x:v>20</x:v>
      </x:c>
      <x:c r="G12" s="10"/>
      <x:c r="H12" s="8" t="n">
        <x:v>5</x:v>
      </x:c>
      <x:c r="I12" s="8" t="n">
        <x:v>0</x:v>
      </x:c>
      <x:c r="J12" s="16">
        <x:f>ROUND(F12+G12,0)</x:f>
      </x:c>
      <x:c r="K12" s="8" t="n">
        <x:v>15</x:v>
      </x:c>
      <x:c r="L12" s="10"/>
      <x:c r="M12" s="8" t="n">
        <x:v>0</x:v>
      </x:c>
      <x:c r="N12" s="8" t="n">
        <x:v>0</x:v>
      </x:c>
      <x:c r="O12" s="16">
        <x:f>ROUND(K12+L12,0)</x:f>
      </x:c>
      <x:c r="P12" s="8" t="n">
        <x:v>13</x:v>
      </x:c>
      <x:c r="Q12" s="10"/>
      <x:c r="R12" s="8" t="n">
        <x:v>0</x:v>
      </x:c>
      <x:c r="S12" s="8" t="n">
        <x:v>2</x:v>
      </x:c>
      <x:c r="T12" s="16">
        <x:f>ROUND(P12+Q12,0)</x:f>
      </x:c>
      <x:c r="U12" s="8" t="n">
        <x:v>12</x:v>
      </x:c>
      <x:c r="V12" s="10"/>
      <x:c r="W12" s="8" t="n">
        <x:v>2</x:v>
      </x:c>
      <x:c r="X12" s="8" t="n">
        <x:v>1</x:v>
      </x:c>
      <x:c r="Y12" s="16">
        <x:f>ROUND(U12+V12,0)</x:f>
      </x:c>
      <x:c r="Z12" s="8" t="n">
        <x:v>13</x:v>
      </x:c>
      <x:c r="AA12" s="10"/>
      <x:c r="AB12" s="8" t="n">
        <x:v>2</x:v>
      </x:c>
      <x:c r="AC12" s="8" t="n">
        <x:v>0</x:v>
      </x:c>
      <x:c r="AD12" s="16">
        <x:f>ROUND(Z12+AA12,0)</x:f>
      </x:c>
      <x:c r="AE12" s="8" t="n">
        <x:v>9</x:v>
      </x:c>
      <x:c r="AF12" s="10"/>
      <x:c r="AG12" s="8" t="n">
        <x:v>5</x:v>
      </x:c>
      <x:c r="AH12" s="8" t="n">
        <x:v>1</x:v>
      </x:c>
      <x:c r="AI12" s="16">
        <x:f>ROUND(AE12+AF12,0)</x:f>
      </x:c>
      <x:c r="AJ12" s="12">
        <x:f>J12+O12+T12+Y12+AD12+AI12</x:f>
      </x:c>
      <x:c r="AK12" s="8">
        <x:f>RANK(AJ12,$AJ$10:$AJ$21)</x:f>
      </x:c>
      <x:c r="AL12" s="8" t="str">
        <x:f>IF(AJ12&gt;=$D$6,"GEÇTİ","KALDI")</x:f>
      </x:c>
    </x:row>
    <x:row r="13">
      <x:c r="B13" s="8" t="n">
        <x:v>4</x:v>
      </x:c>
      <x:c r="C13" s="8" t="inlineStr">
        <x:is>
          <x:t xml:space="preserve">101</x:t>
        </x:is>
      </x:c>
      <x:c r="D13" s="9" t="inlineStr">
        <x:is>
          <x:t xml:space="preserve">Ayşe Yılmaz</x:t>
        </x:is>
      </x:c>
      <x:c r="E13" s="8" t="inlineStr">
        <x:is>
          <x:t xml:space="preserve">9/A</x:t>
        </x:is>
      </x:c>
      <x:c r="F13" s="8" t="n">
        <x:v>19</x:v>
      </x:c>
      <x:c r="G13" s="10"/>
      <x:c r="H13" s="8" t="n">
        <x:v>3</x:v>
      </x:c>
      <x:c r="I13" s="8" t="n">
        <x:v>3</x:v>
      </x:c>
      <x:c r="J13" s="16">
        <x:f>ROUND(F13+G13,0)</x:f>
      </x:c>
      <x:c r="K13" s="8" t="n">
        <x:v>13</x:v>
      </x:c>
      <x:c r="L13" s="10"/>
      <x:c r="M13" s="8" t="n">
        <x:v>2</x:v>
      </x:c>
      <x:c r="N13" s="8" t="n">
        <x:v>0</x:v>
      </x:c>
      <x:c r="O13" s="16">
        <x:f>ROUND(K13+L13,0)</x:f>
      </x:c>
      <x:c r="P13" s="8" t="n">
        <x:v>11</x:v>
      </x:c>
      <x:c r="Q13" s="10"/>
      <x:c r="R13" s="8" t="n">
        <x:v>2</x:v>
      </x:c>
      <x:c r="S13" s="8" t="n">
        <x:v>2</x:v>
      </x:c>
      <x:c r="T13" s="16">
        <x:f>ROUND(P13+Q13,0)</x:f>
      </x:c>
      <x:c r="U13" s="8" t="n">
        <x:v>13</x:v>
      </x:c>
      <x:c r="V13" s="10"/>
      <x:c r="W13" s="8" t="n">
        <x:v>1</x:v>
      </x:c>
      <x:c r="X13" s="8" t="n">
        <x:v>1</x:v>
      </x:c>
      <x:c r="Y13" s="16">
        <x:f>ROUND(U13+V13,0)</x:f>
      </x:c>
      <x:c r="Z13" s="8" t="n">
        <x:v>11</x:v>
      </x:c>
      <x:c r="AA13" s="10"/>
      <x:c r="AB13" s="8" t="n">
        <x:v>3</x:v>
      </x:c>
      <x:c r="AC13" s="8" t="n">
        <x:v>1</x:v>
      </x:c>
      <x:c r="AD13" s="16">
        <x:f>ROUND(Z13+AA13,0)</x:f>
      </x:c>
      <x:c r="AE13" s="8" t="n">
        <x:v>13</x:v>
      </x:c>
      <x:c r="AF13" s="10"/>
      <x:c r="AG13" s="8" t="n">
        <x:v>0</x:v>
      </x:c>
      <x:c r="AH13" s="8" t="n">
        <x:v>2</x:v>
      </x:c>
      <x:c r="AI13" s="16">
        <x:f>ROUND(AE13+AF13,0)</x:f>
      </x:c>
      <x:c r="AJ13" s="12">
        <x:f>J13+O13+T13+Y13+AD13+AI13</x:f>
      </x:c>
      <x:c r="AK13" s="8">
        <x:f>RANK(AJ13,$AJ$10:$AJ$21)</x:f>
      </x:c>
      <x:c r="AL13" s="8" t="str">
        <x:f>IF(AJ13&gt;=$D$6,"GEÇTİ","KALDI")</x:f>
      </x:c>
    </x:row>
    <x:row r="14">
      <x:c r="B14" s="8" t="n">
        <x:v>5</x:v>
      </x:c>
      <x:c r="C14" s="8" t="inlineStr">
        <x:is>
          <x:t xml:space="preserve">108</x:t>
        </x:is>
      </x:c>
      <x:c r="D14" s="9" t="inlineStr">
        <x:is>
          <x:t xml:space="preserve">Burak Aydın</x:t>
        </x:is>
      </x:c>
      <x:c r="E14" s="8" t="inlineStr">
        <x:is>
          <x:t xml:space="preserve">9/A</x:t>
        </x:is>
      </x:c>
      <x:c r="F14" s="8" t="n">
        <x:v>19</x:v>
      </x:c>
      <x:c r="G14" s="10"/>
      <x:c r="H14" s="8" t="n">
        <x:v>3</x:v>
      </x:c>
      <x:c r="I14" s="8" t="n">
        <x:v>3</x:v>
      </x:c>
      <x:c r="J14" s="16">
        <x:f>ROUND(F14+G14,0)</x:f>
      </x:c>
      <x:c r="K14" s="8" t="n">
        <x:v>12</x:v>
      </x:c>
      <x:c r="L14" s="10"/>
      <x:c r="M14" s="8" t="n">
        <x:v>2</x:v>
      </x:c>
      <x:c r="N14" s="8" t="n">
        <x:v>1</x:v>
      </x:c>
      <x:c r="O14" s="16">
        <x:f>ROUND(K14+L14,0)</x:f>
      </x:c>
      <x:c r="P14" s="8" t="n">
        <x:v>10</x:v>
      </x:c>
      <x:c r="Q14" s="10"/>
      <x:c r="R14" s="8" t="n">
        <x:v>4</x:v>
      </x:c>
      <x:c r="S14" s="8" t="n">
        <x:v>1</x:v>
      </x:c>
      <x:c r="T14" s="16">
        <x:f>ROUND(P14+Q14,0)</x:f>
      </x:c>
      <x:c r="U14" s="8" t="n">
        <x:v>11</x:v>
      </x:c>
      <x:c r="V14" s="10"/>
      <x:c r="W14" s="8" t="n">
        <x:v>3</x:v>
      </x:c>
      <x:c r="X14" s="8" t="n">
        <x:v>1</x:v>
      </x:c>
      <x:c r="Y14" s="16">
        <x:f>ROUND(U14+V14,0)</x:f>
      </x:c>
      <x:c r="Z14" s="8" t="n">
        <x:v>13</x:v>
      </x:c>
      <x:c r="AA14" s="10"/>
      <x:c r="AB14" s="8" t="n">
        <x:v>2</x:v>
      </x:c>
      <x:c r="AC14" s="8" t="n">
        <x:v>0</x:v>
      </x:c>
      <x:c r="AD14" s="16">
        <x:f>ROUND(Z14+AA14,0)</x:f>
      </x:c>
      <x:c r="AE14" s="8" t="n">
        <x:v>6</x:v>
      </x:c>
      <x:c r="AF14" s="10"/>
      <x:c r="AG14" s="8" t="n">
        <x:v>6</x:v>
      </x:c>
      <x:c r="AH14" s="8" t="n">
        <x:v>3</x:v>
      </x:c>
      <x:c r="AI14" s="16">
        <x:f>ROUND(AE14+AF14,0)</x:f>
      </x:c>
      <x:c r="AJ14" s="12">
        <x:f>J14+O14+T14+Y14+AD14+AI14</x:f>
      </x:c>
      <x:c r="AK14" s="8">
        <x:f>RANK(AJ14,$AJ$10:$AJ$21)</x:f>
      </x:c>
      <x:c r="AL14" s="8" t="str">
        <x:f>IF(AJ14&gt;=$D$6,"GEÇTİ","KALDI")</x:f>
      </x:c>
    </x:row>
    <x:row r="15">
      <x:c r="B15" s="8" t="n">
        <x:v>6</x:v>
      </x:c>
      <x:c r="C15" s="8" t="inlineStr">
        <x:is>
          <x:t xml:space="preserve">103</x:t>
        </x:is>
      </x:c>
      <x:c r="D15" s="9" t="inlineStr">
        <x:is>
          <x:t xml:space="preserve">Zeynep Demir</x:t>
        </x:is>
      </x:c>
      <x:c r="E15" s="8" t="inlineStr">
        <x:is>
          <x:t xml:space="preserve">9/A</x:t>
        </x:is>
      </x:c>
      <x:c r="F15" s="8" t="n">
        <x:v>20</x:v>
      </x:c>
      <x:c r="G15" s="10"/>
      <x:c r="H15" s="8" t="n">
        <x:v>3</x:v>
      </x:c>
      <x:c r="I15" s="8" t="n">
        <x:v>2</x:v>
      </x:c>
      <x:c r="J15" s="16">
        <x:f>ROUND(F15+G15,0)</x:f>
      </x:c>
      <x:c r="K15" s="8" t="n">
        <x:v>10</x:v>
      </x:c>
      <x:c r="L15" s="10"/>
      <x:c r="M15" s="8" t="n">
        <x:v>3</x:v>
      </x:c>
      <x:c r="N15" s="8" t="n">
        <x:v>2</x:v>
      </x:c>
      <x:c r="O15" s="16">
        <x:f>ROUND(K15+L15,0)</x:f>
      </x:c>
      <x:c r="P15" s="8" t="n">
        <x:v>8</x:v>
      </x:c>
      <x:c r="Q15" s="10"/>
      <x:c r="R15" s="8" t="n">
        <x:v>5</x:v>
      </x:c>
      <x:c r="S15" s="8" t="n">
        <x:v>2</x:v>
      </x:c>
      <x:c r="T15" s="16">
        <x:f>ROUND(P15+Q15,0)</x:f>
      </x:c>
      <x:c r="U15" s="8" t="n">
        <x:v>11</x:v>
      </x:c>
      <x:c r="V15" s="10"/>
      <x:c r="W15" s="8" t="n">
        <x:v>3</x:v>
      </x:c>
      <x:c r="X15" s="8" t="n">
        <x:v>1</x:v>
      </x:c>
      <x:c r="Y15" s="16">
        <x:f>ROUND(U15+V15,0)</x:f>
      </x:c>
      <x:c r="Z15" s="8" t="n">
        <x:v>7</x:v>
      </x:c>
      <x:c r="AA15" s="10"/>
      <x:c r="AB15" s="8" t="n">
        <x:v>5</x:v>
      </x:c>
      <x:c r="AC15" s="8" t="n">
        <x:v>3</x:v>
      </x:c>
      <x:c r="AD15" s="16">
        <x:f>ROUND(Z15+AA15,0)</x:f>
      </x:c>
      <x:c r="AE15" s="8" t="n">
        <x:v>13</x:v>
      </x:c>
      <x:c r="AF15" s="10"/>
      <x:c r="AG15" s="8" t="n">
        <x:v>1</x:v>
      </x:c>
      <x:c r="AH15" s="8" t="n">
        <x:v>1</x:v>
      </x:c>
      <x:c r="AI15" s="16">
        <x:f>ROUND(AE15+AF15,0)</x:f>
      </x:c>
      <x:c r="AJ15" s="12">
        <x:f>J15+O15+T15+Y15+AD15+AI15</x:f>
      </x:c>
      <x:c r="AK15" s="8">
        <x:f>RANK(AJ15,$AJ$10:$AJ$21)</x:f>
      </x:c>
      <x:c r="AL15" s="8" t="str">
        <x:f>IF(AJ15&gt;=$D$6,"GEÇTİ","KALDI")</x:f>
      </x:c>
    </x:row>
    <x:row r="16">
      <x:c r="B16" s="8" t="n">
        <x:v>7</x:v>
      </x:c>
      <x:c r="C16" s="8" t="inlineStr">
        <x:is>
          <x:t xml:space="preserve">102</x:t>
        </x:is>
      </x:c>
      <x:c r="D16" s="9" t="inlineStr">
        <x:is>
          <x:t xml:space="preserve">Mehmet Kaya</x:t>
        </x:is>
      </x:c>
      <x:c r="E16" s="8" t="inlineStr">
        <x:is>
          <x:t xml:space="preserve">9/A</x:t>
        </x:is>
      </x:c>
      <x:c r="F16" s="8" t="n">
        <x:v>14</x:v>
      </x:c>
      <x:c r="G16" s="10"/>
      <x:c r="H16" s="8" t="n">
        <x:v>11</x:v>
      </x:c>
      <x:c r="I16" s="8" t="n">
        <x:v>0</x:v>
      </x:c>
      <x:c r="J16" s="16">
        <x:f>ROUND(F16+G16,0)</x:f>
      </x:c>
      <x:c r="K16" s="8" t="n">
        <x:v>7</x:v>
      </x:c>
      <x:c r="L16" s="10"/>
      <x:c r="M16" s="8" t="n">
        <x:v>5</x:v>
      </x:c>
      <x:c r="N16" s="8" t="n">
        <x:v>3</x:v>
      </x:c>
      <x:c r="O16" s="16">
        <x:f>ROUND(K16+L16,0)</x:f>
      </x:c>
      <x:c r="P16" s="8" t="n">
        <x:v>8</x:v>
      </x:c>
      <x:c r="Q16" s="10"/>
      <x:c r="R16" s="8" t="n">
        <x:v>7</x:v>
      </x:c>
      <x:c r="S16" s="8" t="n">
        <x:v>0</x:v>
      </x:c>
      <x:c r="T16" s="16">
        <x:f>ROUND(P16+Q16,0)</x:f>
      </x:c>
      <x:c r="U16" s="8" t="n">
        <x:v>12</x:v>
      </x:c>
      <x:c r="V16" s="10"/>
      <x:c r="W16" s="8" t="n">
        <x:v>3</x:v>
      </x:c>
      <x:c r="X16" s="8" t="n">
        <x:v>0</x:v>
      </x:c>
      <x:c r="Y16" s="16">
        <x:f>ROUND(U16+V16,0)</x:f>
      </x:c>
      <x:c r="Z16" s="8" t="n">
        <x:v>9</x:v>
      </x:c>
      <x:c r="AA16" s="10"/>
      <x:c r="AB16" s="8" t="n">
        <x:v>4</x:v>
      </x:c>
      <x:c r="AC16" s="8" t="n">
        <x:v>2</x:v>
      </x:c>
      <x:c r="AD16" s="16">
        <x:f>ROUND(Z16+AA16,0)</x:f>
      </x:c>
      <x:c r="AE16" s="8" t="n">
        <x:v>7</x:v>
      </x:c>
      <x:c r="AF16" s="10"/>
      <x:c r="AG16" s="8" t="n">
        <x:v>8</x:v>
      </x:c>
      <x:c r="AH16" s="8" t="n">
        <x:v>0</x:v>
      </x:c>
      <x:c r="AI16" s="16">
        <x:f>ROUND(AE16+AF16,0)</x:f>
      </x:c>
      <x:c r="AJ16" s="12">
        <x:f>J16+O16+T16+Y16+AD16+AI16</x:f>
      </x:c>
      <x:c r="AK16" s="8">
        <x:f>RANK(AJ16,$AJ$10:$AJ$21)</x:f>
      </x:c>
      <x:c r="AL16" s="8" t="str">
        <x:f>IF(AJ16&gt;=$D$6,"GEÇTİ","KALDI")</x:f>
      </x:c>
    </x:row>
    <x:row r="17">
      <x:c r="B17" s="8" t="n">
        <x:v>8</x:v>
      </x:c>
      <x:c r="C17" s="8" t="inlineStr">
        <x:is>
          <x:t xml:space="preserve">106</x:t>
        </x:is>
      </x:c>
      <x:c r="D17" s="9" t="inlineStr">
        <x:is>
          <x:t xml:space="preserve">Emre Arslan</x:t>
        </x:is>
      </x:c>
      <x:c r="E17" s="8" t="inlineStr">
        <x:is>
          <x:t xml:space="preserve">9/A</x:t>
        </x:is>
      </x:c>
      <x:c r="F17" s="8" t="n">
        <x:v>14</x:v>
      </x:c>
      <x:c r="G17" s="10"/>
      <x:c r="H17" s="8" t="n">
        <x:v>9</x:v>
      </x:c>
      <x:c r="I17" s="8" t="n">
        <x:v>2</x:v>
      </x:c>
      <x:c r="J17" s="16">
        <x:f>ROUND(F17+G17,0)</x:f>
      </x:c>
      <x:c r="K17" s="8" t="n">
        <x:v>9</x:v>
      </x:c>
      <x:c r="L17" s="10"/>
      <x:c r="M17" s="8" t="n">
        <x:v>5</x:v>
      </x:c>
      <x:c r="N17" s="8" t="n">
        <x:v>1</x:v>
      </x:c>
      <x:c r="O17" s="16">
        <x:f>ROUND(K17+L17,0)</x:f>
      </x:c>
      <x:c r="P17" s="8" t="n">
        <x:v>9</x:v>
      </x:c>
      <x:c r="Q17" s="10"/>
      <x:c r="R17" s="8" t="n">
        <x:v>6</x:v>
      </x:c>
      <x:c r="S17" s="8" t="n">
        <x:v>0</x:v>
      </x:c>
      <x:c r="T17" s="16">
        <x:f>ROUND(P17+Q17,0)</x:f>
      </x:c>
      <x:c r="U17" s="8" t="n">
        <x:v>9</x:v>
      </x:c>
      <x:c r="V17" s="10"/>
      <x:c r="W17" s="8" t="n">
        <x:v>6</x:v>
      </x:c>
      <x:c r="X17" s="8" t="n">
        <x:v>0</x:v>
      </x:c>
      <x:c r="Y17" s="16">
        <x:f>ROUND(U17+V17,0)</x:f>
      </x:c>
      <x:c r="Z17" s="8" t="n">
        <x:v>8</x:v>
      </x:c>
      <x:c r="AA17" s="10"/>
      <x:c r="AB17" s="8" t="n">
        <x:v>4</x:v>
      </x:c>
      <x:c r="AC17" s="8" t="n">
        <x:v>3</x:v>
      </x:c>
      <x:c r="AD17" s="16">
        <x:f>ROUND(Z17+AA17,0)</x:f>
      </x:c>
      <x:c r="AE17" s="8" t="n">
        <x:v>6</x:v>
      </x:c>
      <x:c r="AF17" s="10"/>
      <x:c r="AG17" s="8" t="n">
        <x:v>8</x:v>
      </x:c>
      <x:c r="AH17" s="8" t="n">
        <x:v>1</x:v>
      </x:c>
      <x:c r="AI17" s="16">
        <x:f>ROUND(AE17+AF17,0)</x:f>
      </x:c>
      <x:c r="AJ17" s="12">
        <x:f>J17+O17+T17+Y17+AD17+AI17</x:f>
      </x:c>
      <x:c r="AK17" s="8">
        <x:f>RANK(AJ17,$AJ$10:$AJ$21)</x:f>
      </x:c>
      <x:c r="AL17" s="8" t="str">
        <x:f>IF(AJ17&gt;=$D$6,"GEÇTİ","KALDI")</x:f>
      </x:c>
    </x:row>
    <x:row r="18">
      <x:c r="B18" s="8" t="n">
        <x:v>9</x:v>
      </x:c>
      <x:c r="C18" s="8" t="inlineStr">
        <x:is>
          <x:t xml:space="preserve">109</x:t>
        </x:is>
      </x:c>
      <x:c r="D18" s="9" t="inlineStr">
        <x:is>
          <x:t xml:space="preserve">Selin Öztürk</x:t>
        </x:is>
      </x:c>
      <x:c r="E18" s="8" t="inlineStr">
        <x:is>
          <x:t xml:space="preserve">9/A</x:t>
        </x:is>
      </x:c>
      <x:c r="F18" s="8" t="n">
        <x:v>14</x:v>
      </x:c>
      <x:c r="G18" s="10"/>
      <x:c r="H18" s="8" t="n">
        <x:v>9</x:v>
      </x:c>
      <x:c r="I18" s="8" t="n">
        <x:v>2</x:v>
      </x:c>
      <x:c r="J18" s="16">
        <x:f>ROUND(F18+G18,0)</x:f>
      </x:c>
      <x:c r="K18" s="8" t="n">
        <x:v>8</x:v>
      </x:c>
      <x:c r="L18" s="10"/>
      <x:c r="M18" s="8" t="n">
        <x:v>7</x:v>
      </x:c>
      <x:c r="N18" s="8" t="n">
        <x:v>0</x:v>
      </x:c>
      <x:c r="O18" s="16">
        <x:f>ROUND(K18+L18,0)</x:f>
      </x:c>
      <x:c r="P18" s="8" t="n">
        <x:v>6</x:v>
      </x:c>
      <x:c r="Q18" s="10"/>
      <x:c r="R18" s="8" t="n">
        <x:v>8</x:v>
      </x:c>
      <x:c r="S18" s="8" t="n">
        <x:v>1</x:v>
      </x:c>
      <x:c r="T18" s="16">
        <x:f>ROUND(P18+Q18,0)</x:f>
      </x:c>
      <x:c r="U18" s="8" t="n">
        <x:v>5</x:v>
      </x:c>
      <x:c r="V18" s="10"/>
      <x:c r="W18" s="8" t="n">
        <x:v>6</x:v>
      </x:c>
      <x:c r="X18" s="8" t="n">
        <x:v>4</x:v>
      </x:c>
      <x:c r="Y18" s="16">
        <x:f>ROUND(U18+V18,0)</x:f>
      </x:c>
      <x:c r="Z18" s="8" t="n">
        <x:v>8</x:v>
      </x:c>
      <x:c r="AA18" s="10"/>
      <x:c r="AB18" s="8" t="n">
        <x:v>5</x:v>
      </x:c>
      <x:c r="AC18" s="8" t="n">
        <x:v>2</x:v>
      </x:c>
      <x:c r="AD18" s="16">
        <x:f>ROUND(Z18+AA18,0)</x:f>
      </x:c>
      <x:c r="AE18" s="8" t="n">
        <x:v>8</x:v>
      </x:c>
      <x:c r="AF18" s="10"/>
      <x:c r="AG18" s="8" t="n">
        <x:v>4</x:v>
      </x:c>
      <x:c r="AH18" s="8" t="n">
        <x:v>3</x:v>
      </x:c>
      <x:c r="AI18" s="16">
        <x:f>ROUND(AE18+AF18,0)</x:f>
      </x:c>
      <x:c r="AJ18" s="12">
        <x:f>J18+O18+T18+Y18+AD18+AI18</x:f>
      </x:c>
      <x:c r="AK18" s="8">
        <x:f>RANK(AJ18,$AJ$10:$AJ$21)</x:f>
      </x:c>
      <x:c r="AL18" s="8" t="str">
        <x:f>IF(AJ18&gt;=$D$6,"GEÇTİ","KALDI")</x:f>
      </x:c>
    </x:row>
    <x:row r="19">
      <x:c r="B19" s="8" t="n">
        <x:v>10</x:v>
      </x:c>
      <x:c r="C19" s="8" t="inlineStr">
        <x:is>
          <x:t xml:space="preserve">104</x:t>
        </x:is>
      </x:c>
      <x:c r="D19" s="9" t="inlineStr">
        <x:is>
          <x:t xml:space="preserve">Can Şahin</x:t>
        </x:is>
      </x:c>
      <x:c r="E19" s="8" t="inlineStr">
        <x:is>
          <x:t xml:space="preserve">9/A</x:t>
        </x:is>
      </x:c>
      <x:c r="F19" s="8" t="n">
        <x:v>10</x:v>
      </x:c>
      <x:c r="G19" s="10"/>
      <x:c r="H19" s="8" t="n">
        <x:v>13</x:v>
      </x:c>
      <x:c r="I19" s="8" t="n">
        <x:v>2</x:v>
      </x:c>
      <x:c r="J19" s="16">
        <x:f>ROUND(F19+G19,0)</x:f>
      </x:c>
      <x:c r="K19" s="8" t="n">
        <x:v>7</x:v>
      </x:c>
      <x:c r="L19" s="10"/>
      <x:c r="M19" s="8" t="n">
        <x:v>8</x:v>
      </x:c>
      <x:c r="N19" s="8" t="n">
        <x:v>0</x:v>
      </x:c>
      <x:c r="O19" s="16">
        <x:f>ROUND(K19+L19,0)</x:f>
      </x:c>
      <x:c r="P19" s="8" t="n">
        <x:v>7</x:v>
      </x:c>
      <x:c r="Q19" s="10"/>
      <x:c r="R19" s="8" t="n">
        <x:v>7</x:v>
      </x:c>
      <x:c r="S19" s="8" t="n">
        <x:v>1</x:v>
      </x:c>
      <x:c r="T19" s="16">
        <x:f>ROUND(P19+Q19,0)</x:f>
      </x:c>
      <x:c r="U19" s="8" t="n">
        <x:v>10</x:v>
      </x:c>
      <x:c r="V19" s="10"/>
      <x:c r="W19" s="8" t="n">
        <x:v>5</x:v>
      </x:c>
      <x:c r="X19" s="8" t="n">
        <x:v>0</x:v>
      </x:c>
      <x:c r="Y19" s="16">
        <x:f>ROUND(U19+V19,0)</x:f>
      </x:c>
      <x:c r="Z19" s="8" t="n">
        <x:v>6</x:v>
      </x:c>
      <x:c r="AA19" s="10"/>
      <x:c r="AB19" s="8" t="n">
        <x:v>7</x:v>
      </x:c>
      <x:c r="AC19" s="8" t="n">
        <x:v>2</x:v>
      </x:c>
      <x:c r="AD19" s="16">
        <x:f>ROUND(Z19+AA19,0)</x:f>
      </x:c>
      <x:c r="AE19" s="8" t="n">
        <x:v>6</x:v>
      </x:c>
      <x:c r="AF19" s="10"/>
      <x:c r="AG19" s="8" t="n">
        <x:v>5</x:v>
      </x:c>
      <x:c r="AH19" s="8" t="n">
        <x:v>4</x:v>
      </x:c>
      <x:c r="AI19" s="16">
        <x:f>ROUND(AE19+AF19,0)</x:f>
      </x:c>
      <x:c r="AJ19" s="12">
        <x:f>J19+O19+T19+Y19+AD19+AI19</x:f>
      </x:c>
      <x:c r="AK19" s="8">
        <x:f>RANK(AJ19,$AJ$10:$AJ$21)</x:f>
      </x:c>
      <x:c r="AL19" s="8" t="str">
        <x:f>IF(AJ19&gt;=$D$6,"GEÇTİ","KALDI")</x:f>
      </x:c>
    </x:row>
    <x:row r="20">
      <x:c r="B20" s="8" t="n">
        <x:v>11</x:v>
      </x:c>
      <x:c r="C20" s="8" t="inlineStr">
        <x:is>
          <x:t xml:space="preserve">107</x:t>
        </x:is>
      </x:c>
      <x:c r="D20" s="9" t="inlineStr">
        <x:is>
          <x:t xml:space="preserve">Defne Koç</x:t>
        </x:is>
      </x:c>
      <x:c r="E20" s="8" t="inlineStr">
        <x:is>
          <x:t xml:space="preserve">9/A</x:t>
        </x:is>
      </x:c>
      <x:c r="F20" s="8" t="n">
        <x:v>10</x:v>
      </x:c>
      <x:c r="G20" s="10"/>
      <x:c r="H20" s="8" t="n">
        <x:v>12</x:v>
      </x:c>
      <x:c r="I20" s="8" t="n">
        <x:v>3</x:v>
      </x:c>
      <x:c r="J20" s="16">
        <x:f>ROUND(F20+G20,0)</x:f>
      </x:c>
      <x:c r="K20" s="8" t="n">
        <x:v>2</x:v>
      </x:c>
      <x:c r="L20" s="10"/>
      <x:c r="M20" s="8" t="n">
        <x:v>11</x:v>
      </x:c>
      <x:c r="N20" s="8" t="n">
        <x:v>2</x:v>
      </x:c>
      <x:c r="O20" s="16">
        <x:f>ROUND(K20+L20,0)</x:f>
      </x:c>
      <x:c r="P20" s="8" t="n">
        <x:v>7</x:v>
      </x:c>
      <x:c r="Q20" s="10"/>
      <x:c r="R20" s="8" t="n">
        <x:v>5</x:v>
      </x:c>
      <x:c r="S20" s="8" t="n">
        <x:v>3</x:v>
      </x:c>
      <x:c r="T20" s="16">
        <x:f>ROUND(P20+Q20,0)</x:f>
      </x:c>
      <x:c r="U20" s="8" t="n">
        <x:v>5</x:v>
      </x:c>
      <x:c r="V20" s="10"/>
      <x:c r="W20" s="8" t="n">
        <x:v>8</x:v>
      </x:c>
      <x:c r="X20" s="8" t="n">
        <x:v>2</x:v>
      </x:c>
      <x:c r="Y20" s="16">
        <x:f>ROUND(U20+V20,0)</x:f>
      </x:c>
      <x:c r="Z20" s="8" t="n">
        <x:v>10</x:v>
      </x:c>
      <x:c r="AA20" s="10"/>
      <x:c r="AB20" s="8" t="n">
        <x:v>5</x:v>
      </x:c>
      <x:c r="AC20" s="8" t="n">
        <x:v>0</x:v>
      </x:c>
      <x:c r="AD20" s="16">
        <x:f>ROUND(Z20+AA20,0)</x:f>
      </x:c>
      <x:c r="AE20" s="8" t="n">
        <x:v>7</x:v>
      </x:c>
      <x:c r="AF20" s="10"/>
      <x:c r="AG20" s="8" t="n">
        <x:v>7</x:v>
      </x:c>
      <x:c r="AH20" s="8" t="n">
        <x:v>1</x:v>
      </x:c>
      <x:c r="AI20" s="16">
        <x:f>ROUND(AE20+AF20,0)</x:f>
      </x:c>
      <x:c r="AJ20" s="12">
        <x:f>J20+O20+T20+Y20+AD20+AI20</x:f>
      </x:c>
      <x:c r="AK20" s="8">
        <x:f>RANK(AJ20,$AJ$10:$AJ$21)</x:f>
      </x:c>
      <x:c r="AL20" s="8" t="str">
        <x:f>IF(AJ20&gt;=$D$6,"GEÇTİ","KALDI")</x:f>
      </x:c>
    </x:row>
    <x:row r="21">
      <x:c r="B21" s="8" t="n">
        <x:v>12</x:v>
      </x:c>
      <x:c r="C21" s="8" t="inlineStr">
        <x:is>
          <x:t xml:space="preserve">110</x:t>
        </x:is>
      </x:c>
      <x:c r="D21" s="9" t="inlineStr">
        <x:is>
          <x:t xml:space="preserve">Kerem Doğan</x:t>
        </x:is>
      </x:c>
      <x:c r="E21" s="8" t="inlineStr">
        <x:is>
          <x:t xml:space="preserve">9/A</x:t>
        </x:is>
      </x:c>
      <x:c r="F21" s="8" t="n">
        <x:v>11</x:v>
      </x:c>
      <x:c r="G21" s="10"/>
      <x:c r="H21" s="8" t="n">
        <x:v>14</x:v>
      </x:c>
      <x:c r="I21" s="8" t="n">
        <x:v>0</x:v>
      </x:c>
      <x:c r="J21" s="16">
        <x:f>ROUND(F21+G21,0)</x:f>
      </x:c>
      <x:c r="K21" s="8" t="n">
        <x:v>6</x:v>
      </x:c>
      <x:c r="L21" s="10"/>
      <x:c r="M21" s="8" t="n">
        <x:v>4</x:v>
      </x:c>
      <x:c r="N21" s="8" t="n">
        <x:v>5</x:v>
      </x:c>
      <x:c r="O21" s="16">
        <x:f>ROUND(K21+L21,0)</x:f>
      </x:c>
      <x:c r="P21" s="8" t="n">
        <x:v>8</x:v>
      </x:c>
      <x:c r="Q21" s="10"/>
      <x:c r="R21" s="8" t="n">
        <x:v>5</x:v>
      </x:c>
      <x:c r="S21" s="8" t="n">
        <x:v>2</x:v>
      </x:c>
      <x:c r="T21" s="16">
        <x:f>ROUND(P21+Q21,0)</x:f>
      </x:c>
      <x:c r="U21" s="8" t="n">
        <x:v>2</x:v>
      </x:c>
      <x:c r="V21" s="10"/>
      <x:c r="W21" s="8" t="n">
        <x:v>10</x:v>
      </x:c>
      <x:c r="X21" s="8" t="n">
        <x:v>3</x:v>
      </x:c>
      <x:c r="Y21" s="16">
        <x:f>ROUND(U21+V21,0)</x:f>
      </x:c>
      <x:c r="Z21" s="8" t="n">
        <x:v>7</x:v>
      </x:c>
      <x:c r="AA21" s="10"/>
      <x:c r="AB21" s="8" t="n">
        <x:v>7</x:v>
      </x:c>
      <x:c r="AC21" s="8" t="n">
        <x:v>1</x:v>
      </x:c>
      <x:c r="AD21" s="16">
        <x:f>ROUND(Z21+AA21,0)</x:f>
      </x:c>
      <x:c r="AE21" s="8" t="n">
        <x:v>7</x:v>
      </x:c>
      <x:c r="AF21" s="10"/>
      <x:c r="AG21" s="8" t="n">
        <x:v>7</x:v>
      </x:c>
      <x:c r="AH21" s="8" t="n">
        <x:v>1</x:v>
      </x:c>
      <x:c r="AI21" s="16">
        <x:f>ROUND(AE21+AF21,0)</x:f>
      </x:c>
      <x:c r="AJ21" s="12">
        <x:f>J21+O21+T21+Y21+AD21+AI21</x:f>
      </x:c>
      <x:c r="AK21" s="8">
        <x:f>RANK(AJ21,$AJ$10:$AJ$21)</x:f>
      </x:c>
      <x:c r="AL21" s="8" t="str">
        <x:f>IF(AJ21&gt;=$D$6,"GEÇTİ","KALDI")</x:f>
      </x:c>
    </x:row>
    <x:row r="22">
      <x:c r="B22" s="14" t="inlineStr">
        <x:is>
          <x:t xml:space="preserve">Ortalama</x:t>
        </x:is>
      </x:c>
      <x:c r="C22" s="14"/>
      <x:c r="D22" s="14"/>
      <x:c r="E22" s="14"/>
      <x:c r="F22" s="13">
        <x:f>IF(COUNT(F10:F21)=0,"",ROUND(AVERAGE(F10:F21),2))</x:f>
      </x:c>
      <x:c r="G22" s="13">
        <x:f>IF(COUNT(G10:G21)=0,"",ROUND(AVERAGE(G10:G21),2))</x:f>
      </x:c>
      <x:c r="H22" s="13">
        <x:f>IF(COUNT(H10:H21)=0,"",ROUND(AVERAGE(H10:H21),2))</x:f>
      </x:c>
      <x:c r="I22" s="13">
        <x:f>IF(COUNT(I10:I21)=0,"",ROUND(AVERAGE(I10:I21),2))</x:f>
      </x:c>
      <x:c r="J22" s="13">
        <x:f>IF(COUNT(J10:J21)=0,"",ROUND(AVERAGE(J10:J21),2))</x:f>
      </x:c>
      <x:c r="K22" s="13">
        <x:f>IF(COUNT(K10:K21)=0,"",ROUND(AVERAGE(K10:K21),2))</x:f>
      </x:c>
      <x:c r="L22" s="13">
        <x:f>IF(COUNT(L10:L21)=0,"",ROUND(AVERAGE(L10:L21),2))</x:f>
      </x:c>
      <x:c r="M22" s="13">
        <x:f>IF(COUNT(M10:M21)=0,"",ROUND(AVERAGE(M10:M21),2))</x:f>
      </x:c>
      <x:c r="N22" s="13">
        <x:f>IF(COUNT(N10:N21)=0,"",ROUND(AVERAGE(N10:N21),2))</x:f>
      </x:c>
      <x:c r="O22" s="13">
        <x:f>IF(COUNT(O10:O21)=0,"",ROUND(AVERAGE(O10:O21),2))</x:f>
      </x:c>
      <x:c r="P22" s="13">
        <x:f>IF(COUNT(P10:P21)=0,"",ROUND(AVERAGE(P10:P21),2))</x:f>
      </x:c>
      <x:c r="Q22" s="13">
        <x:f>IF(COUNT(Q10:Q21)=0,"",ROUND(AVERAGE(Q10:Q21),2))</x:f>
      </x:c>
      <x:c r="R22" s="13">
        <x:f>IF(COUNT(R10:R21)=0,"",ROUND(AVERAGE(R10:R21),2))</x:f>
      </x:c>
      <x:c r="S22" s="13">
        <x:f>IF(COUNT(S10:S21)=0,"",ROUND(AVERAGE(S10:S21),2))</x:f>
      </x:c>
      <x:c r="T22" s="13">
        <x:f>IF(COUNT(T10:T21)=0,"",ROUND(AVERAGE(T10:T21),2))</x:f>
      </x:c>
      <x:c r="U22" s="13">
        <x:f>IF(COUNT(U10:U21)=0,"",ROUND(AVERAGE(U10:U21),2))</x:f>
      </x:c>
      <x:c r="V22" s="13">
        <x:f>IF(COUNT(V10:V21)=0,"",ROUND(AVERAGE(V10:V21),2))</x:f>
      </x:c>
      <x:c r="W22" s="13">
        <x:f>IF(COUNT(W10:W21)=0,"",ROUND(AVERAGE(W10:W21),2))</x:f>
      </x:c>
      <x:c r="X22" s="13">
        <x:f>IF(COUNT(X10:X21)=0,"",ROUND(AVERAGE(X10:X21),2))</x:f>
      </x:c>
      <x:c r="Y22" s="13">
        <x:f>IF(COUNT(Y10:Y21)=0,"",ROUND(AVERAGE(Y10:Y21),2))</x:f>
      </x:c>
      <x:c r="Z22" s="13">
        <x:f>IF(COUNT(Z10:Z21)=0,"",ROUND(AVERAGE(Z10:Z21),2))</x:f>
      </x:c>
      <x:c r="AA22" s="13">
        <x:f>IF(COUNT(AA10:AA21)=0,"",ROUND(AVERAGE(AA10:AA21),2))</x:f>
      </x:c>
      <x:c r="AB22" s="13">
        <x:f>IF(COUNT(AB10:AB21)=0,"",ROUND(AVERAGE(AB10:AB21),2))</x:f>
      </x:c>
      <x:c r="AC22" s="13">
        <x:f>IF(COUNT(AC10:AC21)=0,"",ROUND(AVERAGE(AC10:AC21),2))</x:f>
      </x:c>
      <x:c r="AD22" s="13">
        <x:f>IF(COUNT(AD10:AD21)=0,"",ROUND(AVERAGE(AD10:AD21),2))</x:f>
      </x:c>
      <x:c r="AE22" s="13">
        <x:f>IF(COUNT(AE10:AE21)=0,"",ROUND(AVERAGE(AE10:AE21),2))</x:f>
      </x:c>
      <x:c r="AF22" s="13">
        <x:f>IF(COUNT(AF10:AF21)=0,"",ROUND(AVERAGE(AF10:AF21),2))</x:f>
      </x:c>
      <x:c r="AG22" s="13">
        <x:f>IF(COUNT(AG10:AG21)=0,"",ROUND(AVERAGE(AG10:AG21),2))</x:f>
      </x:c>
      <x:c r="AH22" s="13">
        <x:f>IF(COUNT(AH10:AH21)=0,"",ROUND(AVERAGE(AH10:AH21),2))</x:f>
      </x:c>
      <x:c r="AI22" s="13">
        <x:f>IF(COUNT(AI10:AI21)=0,"",ROUND(AVERAGE(AI10:AI21),2))</x:f>
      </x:c>
      <x:c r="AJ22" s="13">
        <x:f>ROUND(AVERAGE(AJ10:AJ21),2)</x:f>
      </x:c>
      <x:c r="AK22" s="13"/>
      <x:c r="AL22" s="13"/>
    </x:row>
  </x:sheetData>
  <x:mergeCells count="13">
    <x:mergeCell ref="B2:AL2"/>
    <x:mergeCell ref="B3:AL3"/>
    <x:mergeCell ref="B4:AL4"/>
    <x:mergeCell ref="B6:C6"/>
    <x:mergeCell ref="B8:E8"/>
    <x:mergeCell ref="F8:I8"/>
    <x:mergeCell ref="K8:N8"/>
    <x:mergeCell ref="P8:S8"/>
    <x:mergeCell ref="U8:X8"/>
    <x:mergeCell ref="Z8:AC8"/>
    <x:mergeCell ref="AE8:AH8"/>
    <x:mergeCell ref="AJ8:AL8"/>
    <x:mergeCell ref="B22:E22"/>
  </x:mergeCells>
</x:worksheet>
</file>